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8D71B4EF-CF77-47B6-B6AC-325DDD126744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УС" sheetId="38" r:id="rId1"/>
    <sheet name="БУС (ЭНТ)" sheetId="46" r:id="rId2"/>
    <sheet name="Скидки" sheetId="18" state="hidden" r:id="rId3"/>
    <sheet name="Скидка-КатТип" sheetId="19" state="hidden" r:id="rId4"/>
    <sheet name="Скидка-Скидка" sheetId="20" state="hidden" r:id="rId5"/>
  </sheets>
  <definedNames>
    <definedName name="_xlnm._FilterDatabase" localSheetId="0" hidden="1">БУС!$B$1:$D$25</definedName>
    <definedName name="_xlnm._FilterDatabase" localSheetId="1" hidden="1">'БУС (ЭНТ)'!$B$5:$D$9</definedName>
    <definedName name="_xlnm._FilterDatabase" localSheetId="2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8" l="1"/>
  <c r="F20" i="38"/>
  <c r="F21" i="38"/>
  <c r="F22" i="38"/>
  <c r="F23" i="38"/>
  <c r="F24" i="38"/>
  <c r="F25" i="38"/>
  <c r="F18" i="38"/>
  <c r="F27" i="38"/>
  <c r="F6" i="38"/>
  <c r="F7" i="38"/>
  <c r="F8" i="38"/>
  <c r="F5" i="38"/>
  <c r="D9" i="46" l="1"/>
  <c r="D24" i="38" l="1"/>
  <c r="D23" i="38"/>
  <c r="D22" i="38"/>
  <c r="D21" i="38"/>
  <c r="D20" i="38"/>
  <c r="D19" i="38"/>
  <c r="D15" i="38"/>
  <c r="D12" i="38"/>
  <c r="D13" i="38"/>
  <c r="D11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<sst xmlns="http://schemas.openxmlformats.org/spreadsheetml/2006/main" count="370" uniqueCount="157">
  <si>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</si>
  <si>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</si>
  <si>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</si>
  <si>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</si>
  <si>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</si>
  <si>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</si>
  <si>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</si>
  <si>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</si>
  <si>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</si>
  <si>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</si>
  <si>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</si>
  <si>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</si>
  <si>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</si>
  <si>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</si>
  <si>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</si>
  <si>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</si>
  <si>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</si>
  <si>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</si>
  <si>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</si>
  <si>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</si>
  <si>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</si>
  <si>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</si>
  <si>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</si>
  <si>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</si>
  <si>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</si>
  <si>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</si>
  <si>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</si>
  <si>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</si>
  <si>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</si>
  <si>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</si>
  <si>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</si>
  <si>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</si>
  <si>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</si>
  <si>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</si>
  <si>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</si>
  <si>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</si>
  <si>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</si>
  <si>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</si>
  <si>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</si>
  <si>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</si>
  <si>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</si>
  <si>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</si>
  <si>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</si>
  <si>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</si>
  <si>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</si>
  <si>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</si>
  <si>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</si>
  <si>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</si>
  <si>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</si>
  <si>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</si>
  <si>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</si>
  <si>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</si>
  <si>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</si>
  <si>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</si>
  <si>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</si>
  <si>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</si>
  <si>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</si>
  <si>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</si>
  <si>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</si>
  <si>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</si>
  <si>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</si>
  <si>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</si>
  <si>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</si>
  <si>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</si>
  <si>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</si>
  <si>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</si>
  <si>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</si>
  <si>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</si>
  <si>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</si>
  <si>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</si>
  <si>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</si>
  <si>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</si>
  <si>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</si>
  <si>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</si>
  <si>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</si>
  <si>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</si>
  <si>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</si>
  <si>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</si>
  <si>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</si>
  <si>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</si>
  <si>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</si>
  <si>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</si>
  <si>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</si>
  <si>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</si>
  <si>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</si>
  <si>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</si>
  <si>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</si>
  <si>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</si>
  <si>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</si>
  <si>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</si>
  <si>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</si>
  <si>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</si>
  <si>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</si>
  <si>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</si>
  <si>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</si>
  <si>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</si>
  <si>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</si>
  <si>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</si>
  <si>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</si>
  <si>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</si>
  <si>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</si>
  <si>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</si>
  <si>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</si>
  <si>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"Старт" (лицензия)</t>
  </si>
  <si>
    <t>"Стандарт" (лицензия)</t>
  </si>
  <si>
    <t>"Бизнес" (лицензия)</t>
  </si>
  <si>
    <t>"Малый бизнес" (лицензия)</t>
  </si>
  <si>
    <t>"Старт" (переход с ред. "Первый сайт")</t>
  </si>
  <si>
    <t>"Стандарт" (переход с ред. "Первый сайт")</t>
  </si>
  <si>
    <t>"Стандарт" (переход с ред. "Старт")</t>
  </si>
  <si>
    <t>"Малый бизнес" (переход с ред. "Старт")</t>
  </si>
  <si>
    <t>"Малый бизнес" (переход с ред. "Стандарт")</t>
  </si>
  <si>
    <t>"Бизнес" (переход с ред. "Старт")</t>
  </si>
  <si>
    <t>"Бизнес" (переход с ред. "Стандарт")</t>
  </si>
  <si>
    <t>"Бизнес" (переход с ред. "Малый бизнес")</t>
  </si>
  <si>
    <t>"Бизнес" (переход с ред. "Эксперт")</t>
  </si>
  <si>
    <t>"Энтерпрайз" (лицензия)</t>
  </si>
  <si>
    <t>"1С-Битрикс:Энтерпрайз"</t>
  </si>
  <si>
    <t>Лицензия</t>
  </si>
  <si>
    <t>"1С-Битрикс:Управление сайтом"</t>
  </si>
  <si>
    <t>Продление</t>
  </si>
  <si>
    <t>Переход на редакцию выше</t>
  </si>
  <si>
    <t>Полное наименование ПП</t>
  </si>
  <si>
    <t>Программа для ЭВМ "1С-Битрикс: Управление сайтом". Лицензия Старт</t>
  </si>
  <si>
    <t>Программа для ЭВМ "1С-Битрикс: Управление сайтом". Лицензия Стандарт</t>
  </si>
  <si>
    <t>Программа для ЭВМ "1С-Битрикс: Управление сайтом". Лицензия Малый бизнес</t>
  </si>
  <si>
    <t>Программа для ЭВМ "1С-Битрикс: Управление сайтом". Лицензия Бизнес</t>
  </si>
  <si>
    <t>Программа для ЭВМ "1С-Битрикс: Управление сайтом". Лицензия Первый сайт (продление)</t>
  </si>
  <si>
    <t>Программа для ЭВМ "1С-Битрикс: Управление сайтом". Лицензия Старт (продление)</t>
  </si>
  <si>
    <t>Программа для ЭВМ "1С-Битрикс: Управление сайтом". Лицензия Стандарт (продление)</t>
  </si>
  <si>
    <t>Программа для ЭВМ "1С-Битрикс: Управление сайтом". Лицензия Малый бизнес (продление)</t>
  </si>
  <si>
    <t>Программа для ЭВМ "1С-Битрикс: Управление сайтом". Лицензия Эксперт (продление)</t>
  </si>
  <si>
    <t>Программа для ЭВМ "1С-Битрикс: Управление сайтом". Лицензия Бизнес (продление)</t>
  </si>
  <si>
    <t>Программа для ЭВМ "1С-Битрикс: Управление сайтом". Лицензия Старт (переход с Первый сайт)</t>
  </si>
  <si>
    <t>Программа для ЭВМ "1С-Битрикс: Управление сайтом". Лицензия Стандарт (переход с Первый сайт)</t>
  </si>
  <si>
    <t>Программа для ЭВМ "1С-Битрикс: Управление сайтом". Лицензия Стандарт (переход с Старт)</t>
  </si>
  <si>
    <t>Программа для ЭВМ "1С-Битрикс: Управление сайтом". Лицензия Малый бизнес (переход с Старт)</t>
  </si>
  <si>
    <t>Программа для ЭВМ "1С-Битрикс: Управление сайтом". Лицензия Малый бизнес (переход с Стандарт)</t>
  </si>
  <si>
    <t>Программа для ЭВМ "1С-Битрикс: Управление сайтом". Лицензия Бизнес (переход с Старт)</t>
  </si>
  <si>
    <t>Программа для ЭВМ "1С-Битрикс: Управление сайтом". Лицензия Бизнес (переход с Стандарт)</t>
  </si>
  <si>
    <t>Программа для ЭВМ "1С-Битрикс: Управление сайтом". Лицензия Бизнес (переход с Малый бизнес)</t>
  </si>
  <si>
    <t>Программа для ЭВМ "1С-Битрикс: Управление сайтом". Лицензия Бизнес (переход с Эксперт)</t>
  </si>
  <si>
    <t>Программа для ЭВМ "1С-Битрикс: Управление сайтом". Лицензия Энтерпрайз</t>
  </si>
  <si>
    <t>Программа для ЭВМ "1С-Битрикс: Управление сайтом". Лицензия Энтерпрайз (продление)</t>
  </si>
  <si>
    <t>Базовая цена
в UZS, с НДС</t>
  </si>
  <si>
    <t>"Первый сайт" (продление)</t>
  </si>
  <si>
    <t>"Старт" (продление)</t>
  </si>
  <si>
    <t>"Стандарт" (продление)</t>
  </si>
  <si>
    <t>"Малый бизнес" (продление)</t>
  </si>
  <si>
    <t>"Эксперт" (продление)</t>
  </si>
  <si>
    <t>"Бизнес" (продление)</t>
  </si>
  <si>
    <t>"Энтерпрайз" (продление)</t>
  </si>
  <si>
    <t>Программа для ЭВМ "1С-Битрикс24". Лицензия Интернет-магазин + CRM (12 мес., спец.переход)</t>
  </si>
  <si>
    <t>"1С-Битрикс24: Интернет-магазин + CRM" (12 мес., спец.переход)</t>
  </si>
  <si>
    <t>Переход на подписной 1С-Б24 ИМ+CRM</t>
  </si>
  <si>
    <t>Размер акционной скидки</t>
  </si>
  <si>
    <t>Акционная цена для клиетов в UZS,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</si>
</sst>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6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sz val="8"/>
      <name val="Verdana"/>
      <family val="2"/>
      <charset val="204"/>
      <scheme val="minor"/>
    </font>
    <font>
      <i/>
      <sz val="8"/>
      <color theme="1"/>
      <name val="Verdana"/>
      <family val="2"/>
      <charset val="204"/>
      <scheme val="minor"/>
    </font>
    <font>
      <i/>
      <sz val="8"/>
      <color rgb="FF00B05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3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/>
    </xf>
    <xf numFmtId="0" fontId="8" fillId="0" borderId="14" xfId="0" applyFont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8" fillId="2" borderId="0" xfId="0" applyFont="1" applyFill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164" fontId="8" fillId="0" borderId="11" xfId="0" applyNumberFormat="1" applyFont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top"/>
    </xf>
    <xf numFmtId="164" fontId="11" fillId="0" borderId="3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right" vertical="center"/>
    </xf>
    <xf numFmtId="9" fontId="13" fillId="9" borderId="3" xfId="0" applyNumberFormat="1" applyFont="1" applyFill="1" applyBorder="1" applyAlignment="1">
      <alignment horizontal="right" vertical="top"/>
    </xf>
    <xf numFmtId="9" fontId="13" fillId="9" borderId="3" xfId="1" applyFont="1" applyFill="1" applyBorder="1" applyAlignment="1">
      <alignment horizontal="right" vertical="top"/>
    </xf>
    <xf numFmtId="1" fontId="11" fillId="2" borderId="10" xfId="0" applyNumberFormat="1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</xdr:col>
      <xdr:colOff>800522</xdr:colOff>
      <xdr:row>0</xdr:row>
      <xdr:rowOff>2116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2116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35984</xdr:colOff>
      <xdr:row>0</xdr:row>
      <xdr:rowOff>0</xdr:rowOff>
    </xdr:from>
    <xdr:to>
      <xdr:col>1</xdr:col>
      <xdr:colOff>651934</xdr:colOff>
      <xdr:row>4</xdr:row>
      <xdr:rowOff>0</xdr:rowOff>
    </xdr:to>
    <xdr:pic>
      <xdr:nvPicPr>
        <xdr:cNvPr id="4" name="Рисунок 7" descr="cid:image018.png@01C8AE8B.9E6B04C0">
          <a:extLst>
            <a:ext uri="{FF2B5EF4-FFF2-40B4-BE49-F238E27FC236}">
              <a16:creationId xmlns:a16="http://schemas.microsoft.com/office/drawing/2014/main" id="{58FC5E50-2F81-4726-ADBB-3344294F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4" y="0"/>
          <a:ext cx="73448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zoomScale="90" zoomScaleNormal="90" workbookViewId="0">
      <pane ySplit="2" topLeftCell="A3" activePane="bottomLeft" state="frozen"/>
      <selection pane="bottomLeft" activeCell="F18" sqref="F18:F25"/>
    </sheetView>
  </sheetViews>
  <sheetFormatPr defaultColWidth="8.81640625" defaultRowHeight="9.75" customHeight="1" outlineLevelCol="1" x14ac:dyDescent="0.25"/>
  <cols>
    <col min="1" max="1" width="1.1796875" style="13" customWidth="1"/>
    <col min="2" max="2" width="45.54296875" style="13" customWidth="1"/>
    <col min="3" max="3" width="68.54296875" style="13" hidden="1" customWidth="1" outlineLevel="1"/>
    <col min="4" max="4" width="10.6328125" style="14" customWidth="1" collapsed="1"/>
    <col min="5" max="5" width="10.6328125" style="14" customWidth="1"/>
    <col min="6" max="6" width="12.54296875" style="14" customWidth="1"/>
    <col min="7" max="7" width="29.36328125" style="13" customWidth="1"/>
    <col min="8" max="22" width="8.81640625" style="13" customWidth="1"/>
    <col min="23" max="16384" width="8.81640625" style="13"/>
  </cols>
  <sheetData>
    <row r="1" spans="1:7" s="12" customFormat="1" ht="10.199999999999999" x14ac:dyDescent="0.25">
      <c r="A1" s="49"/>
      <c r="B1" s="50" t="s">
        <v>101</v>
      </c>
      <c r="C1" s="52" t="s">
        <v>122</v>
      </c>
      <c r="D1" s="51" t="s">
        <v>144</v>
      </c>
      <c r="E1" s="47" t="s">
        <v>155</v>
      </c>
      <c r="F1" s="47" t="s">
        <v>156</v>
      </c>
    </row>
    <row r="2" spans="1:7" s="12" customFormat="1" ht="33.6" customHeight="1" x14ac:dyDescent="0.25">
      <c r="A2" s="49"/>
      <c r="B2" s="50"/>
      <c r="C2" s="53"/>
      <c r="D2" s="51"/>
      <c r="E2" s="48"/>
      <c r="F2" s="48"/>
    </row>
    <row r="3" spans="1:7" s="12" customFormat="1" ht="12" customHeight="1" x14ac:dyDescent="0.25">
      <c r="A3" s="34"/>
      <c r="B3" s="26" t="s">
        <v>119</v>
      </c>
      <c r="C3" s="36" t="s">
        <v>119</v>
      </c>
      <c r="D3" s="26"/>
      <c r="E3" s="26"/>
      <c r="F3" s="26"/>
    </row>
    <row r="4" spans="1:7" s="15" customFormat="1" ht="9.75" customHeight="1" x14ac:dyDescent="0.25">
      <c r="A4" s="25"/>
      <c r="B4" s="27" t="s">
        <v>118</v>
      </c>
      <c r="C4" s="35" t="s">
        <v>118</v>
      </c>
      <c r="D4" s="27"/>
      <c r="E4" s="27"/>
      <c r="F4" s="27"/>
    </row>
    <row r="5" spans="1:7" ht="9.75" customHeight="1" x14ac:dyDescent="0.25">
      <c r="A5" s="11"/>
      <c r="B5" s="11" t="s">
        <v>103</v>
      </c>
      <c r="C5" s="11" t="s">
        <v>123</v>
      </c>
      <c r="D5" s="31">
        <v>800000</v>
      </c>
      <c r="E5" s="45">
        <v>0.2</v>
      </c>
      <c r="F5" s="43">
        <f>D5*0.8</f>
        <v>640000</v>
      </c>
      <c r="G5" s="14"/>
    </row>
    <row r="6" spans="1:7" ht="9.75" customHeight="1" x14ac:dyDescent="0.25">
      <c r="A6" s="11"/>
      <c r="B6" s="11" t="s">
        <v>104</v>
      </c>
      <c r="C6" s="11" t="s">
        <v>124</v>
      </c>
      <c r="D6" s="31">
        <v>2350000</v>
      </c>
      <c r="E6" s="45">
        <v>0.2</v>
      </c>
      <c r="F6" s="43">
        <f t="shared" ref="F6:F8" si="0">D6*0.8</f>
        <v>1880000</v>
      </c>
      <c r="G6" s="14"/>
    </row>
    <row r="7" spans="1:7" ht="9.75" customHeight="1" x14ac:dyDescent="0.25">
      <c r="A7" s="11"/>
      <c r="B7" s="11" t="s">
        <v>106</v>
      </c>
      <c r="C7" s="11" t="s">
        <v>125</v>
      </c>
      <c r="D7" s="31">
        <v>5250000</v>
      </c>
      <c r="E7" s="45">
        <v>0.2</v>
      </c>
      <c r="F7" s="43">
        <f t="shared" si="0"/>
        <v>4200000</v>
      </c>
      <c r="G7" s="14"/>
    </row>
    <row r="8" spans="1:7" ht="9.75" customHeight="1" x14ac:dyDescent="0.25">
      <c r="A8" s="11"/>
      <c r="B8" s="11" t="s">
        <v>105</v>
      </c>
      <c r="C8" s="11" t="s">
        <v>126</v>
      </c>
      <c r="D8" s="31">
        <v>10650000</v>
      </c>
      <c r="E8" s="45">
        <v>0.2</v>
      </c>
      <c r="F8" s="43">
        <f t="shared" si="0"/>
        <v>8520000</v>
      </c>
      <c r="G8" s="14"/>
    </row>
    <row r="9" spans="1:7" ht="9.75" customHeight="1" x14ac:dyDescent="0.25">
      <c r="A9" s="33"/>
      <c r="B9" s="30" t="s">
        <v>120</v>
      </c>
      <c r="C9" s="28" t="s">
        <v>120</v>
      </c>
      <c r="D9" s="32"/>
      <c r="E9" s="32"/>
      <c r="F9" s="32"/>
    </row>
    <row r="10" spans="1:7" ht="9.75" customHeight="1" x14ac:dyDescent="0.25">
      <c r="A10" s="11"/>
      <c r="B10" s="11" t="s">
        <v>145</v>
      </c>
      <c r="C10" s="11" t="s">
        <v>127</v>
      </c>
      <c r="D10" s="43">
        <v>60000</v>
      </c>
      <c r="E10" s="31"/>
      <c r="F10" s="31"/>
      <c r="G10" s="14"/>
    </row>
    <row r="11" spans="1:7" ht="9.75" customHeight="1" x14ac:dyDescent="0.25">
      <c r="A11" s="11"/>
      <c r="B11" s="11" t="s">
        <v>146</v>
      </c>
      <c r="C11" s="11" t="s">
        <v>128</v>
      </c>
      <c r="D11" s="43">
        <f>D5*0.25</f>
        <v>200000</v>
      </c>
      <c r="E11" s="31"/>
      <c r="F11" s="31"/>
      <c r="G11" s="14"/>
    </row>
    <row r="12" spans="1:7" ht="9.75" customHeight="1" x14ac:dyDescent="0.25">
      <c r="A12" s="11"/>
      <c r="B12" s="11" t="s">
        <v>147</v>
      </c>
      <c r="C12" s="11" t="s">
        <v>129</v>
      </c>
      <c r="D12" s="43">
        <f t="shared" ref="D12:D13" si="1">D6*0.25</f>
        <v>587500</v>
      </c>
      <c r="E12" s="31"/>
      <c r="F12" s="31"/>
      <c r="G12" s="14"/>
    </row>
    <row r="13" spans="1:7" ht="9.75" customHeight="1" x14ac:dyDescent="0.25">
      <c r="A13" s="11"/>
      <c r="B13" s="11" t="s">
        <v>148</v>
      </c>
      <c r="C13" s="11" t="s">
        <v>130</v>
      </c>
      <c r="D13" s="43">
        <f t="shared" si="1"/>
        <v>1312500</v>
      </c>
      <c r="E13" s="31"/>
      <c r="F13" s="31"/>
      <c r="G13" s="14"/>
    </row>
    <row r="14" spans="1:7" ht="9.75" customHeight="1" x14ac:dyDescent="0.25">
      <c r="A14" s="11"/>
      <c r="B14" s="11" t="s">
        <v>149</v>
      </c>
      <c r="C14" s="11" t="s">
        <v>131</v>
      </c>
      <c r="D14" s="43">
        <v>1525000</v>
      </c>
      <c r="E14" s="31"/>
      <c r="F14" s="31"/>
      <c r="G14" s="14"/>
    </row>
    <row r="15" spans="1:7" ht="9.75" customHeight="1" x14ac:dyDescent="0.25">
      <c r="A15" s="11"/>
      <c r="B15" s="11" t="s">
        <v>150</v>
      </c>
      <c r="C15" s="11" t="s">
        <v>132</v>
      </c>
      <c r="D15" s="43">
        <f>D8*0.25</f>
        <v>2662500</v>
      </c>
      <c r="E15" s="31"/>
      <c r="F15" s="31"/>
      <c r="G15" s="14"/>
    </row>
    <row r="16" spans="1:7" ht="9.75" customHeight="1" x14ac:dyDescent="0.25">
      <c r="A16" s="33"/>
      <c r="B16" s="30" t="s">
        <v>121</v>
      </c>
      <c r="C16" s="28" t="s">
        <v>121</v>
      </c>
      <c r="D16" s="32"/>
      <c r="E16" s="32"/>
      <c r="F16" s="32"/>
    </row>
    <row r="17" spans="1:7" ht="9.75" customHeight="1" x14ac:dyDescent="0.25">
      <c r="A17" s="11"/>
      <c r="B17" s="11" t="s">
        <v>107</v>
      </c>
      <c r="C17" s="11" t="s">
        <v>133</v>
      </c>
      <c r="D17" s="43">
        <v>560000</v>
      </c>
      <c r="E17" s="31"/>
      <c r="F17" s="43"/>
      <c r="G17" s="14"/>
    </row>
    <row r="18" spans="1:7" ht="9.75" customHeight="1" x14ac:dyDescent="0.25">
      <c r="A18" s="11"/>
      <c r="B18" s="11" t="s">
        <v>108</v>
      </c>
      <c r="C18" s="11" t="s">
        <v>134</v>
      </c>
      <c r="D18" s="31">
        <v>2110000</v>
      </c>
      <c r="E18" s="46">
        <v>0.25</v>
      </c>
      <c r="F18" s="43">
        <f>D18*0.75</f>
        <v>1582500</v>
      </c>
      <c r="G18" s="14"/>
    </row>
    <row r="19" spans="1:7" ht="9.75" customHeight="1" x14ac:dyDescent="0.25">
      <c r="A19" s="11"/>
      <c r="B19" s="11" t="s">
        <v>109</v>
      </c>
      <c r="C19" s="11" t="s">
        <v>135</v>
      </c>
      <c r="D19" s="31">
        <f>D6-D5</f>
        <v>1550000</v>
      </c>
      <c r="E19" s="46">
        <v>0.25</v>
      </c>
      <c r="F19" s="43">
        <f t="shared" ref="F19:F25" si="2">D19*0.75</f>
        <v>1162500</v>
      </c>
    </row>
    <row r="20" spans="1:7" ht="9.75" customHeight="1" x14ac:dyDescent="0.25">
      <c r="A20" s="11"/>
      <c r="B20" s="11" t="s">
        <v>110</v>
      </c>
      <c r="C20" s="11" t="s">
        <v>136</v>
      </c>
      <c r="D20" s="31">
        <f>D7-D5</f>
        <v>4450000</v>
      </c>
      <c r="E20" s="46">
        <v>0.25</v>
      </c>
      <c r="F20" s="43">
        <f t="shared" si="2"/>
        <v>3337500</v>
      </c>
    </row>
    <row r="21" spans="1:7" ht="9.75" customHeight="1" x14ac:dyDescent="0.25">
      <c r="A21" s="11"/>
      <c r="B21" s="11" t="s">
        <v>111</v>
      </c>
      <c r="C21" s="11" t="s">
        <v>137</v>
      </c>
      <c r="D21" s="31">
        <f>D7-D6</f>
        <v>2900000</v>
      </c>
      <c r="E21" s="46">
        <v>0.25</v>
      </c>
      <c r="F21" s="43">
        <f t="shared" si="2"/>
        <v>2175000</v>
      </c>
    </row>
    <row r="22" spans="1:7" ht="9.75" customHeight="1" x14ac:dyDescent="0.25">
      <c r="A22" s="11"/>
      <c r="B22" s="11" t="s">
        <v>112</v>
      </c>
      <c r="C22" s="11" t="s">
        <v>138</v>
      </c>
      <c r="D22" s="31">
        <f>D8-D5</f>
        <v>9850000</v>
      </c>
      <c r="E22" s="46">
        <v>0.25</v>
      </c>
      <c r="F22" s="43">
        <f t="shared" si="2"/>
        <v>7387500</v>
      </c>
    </row>
    <row r="23" spans="1:7" ht="9.75" customHeight="1" x14ac:dyDescent="0.25">
      <c r="A23" s="11"/>
      <c r="B23" s="11" t="s">
        <v>113</v>
      </c>
      <c r="C23" s="11" t="s">
        <v>139</v>
      </c>
      <c r="D23" s="31">
        <f>D8-D6</f>
        <v>8300000</v>
      </c>
      <c r="E23" s="46">
        <v>0.25</v>
      </c>
      <c r="F23" s="43">
        <f t="shared" si="2"/>
        <v>6225000</v>
      </c>
    </row>
    <row r="24" spans="1:7" ht="9.75" customHeight="1" x14ac:dyDescent="0.25">
      <c r="A24" s="11"/>
      <c r="B24" s="11" t="s">
        <v>114</v>
      </c>
      <c r="C24" s="11" t="s">
        <v>140</v>
      </c>
      <c r="D24" s="31">
        <f>D8-D7</f>
        <v>5400000</v>
      </c>
      <c r="E24" s="46">
        <v>0.25</v>
      </c>
      <c r="F24" s="43">
        <f t="shared" si="2"/>
        <v>4050000</v>
      </c>
    </row>
    <row r="25" spans="1:7" ht="9.75" customHeight="1" x14ac:dyDescent="0.25">
      <c r="A25" s="11"/>
      <c r="B25" s="11" t="s">
        <v>115</v>
      </c>
      <c r="C25" s="11" t="s">
        <v>141</v>
      </c>
      <c r="D25" s="31">
        <v>4550000</v>
      </c>
      <c r="E25" s="46">
        <v>0.25</v>
      </c>
      <c r="F25" s="43">
        <f t="shared" si="2"/>
        <v>3412500</v>
      </c>
    </row>
    <row r="26" spans="1:7" ht="9.75" customHeight="1" x14ac:dyDescent="0.25">
      <c r="A26" s="37"/>
      <c r="B26" s="24" t="s">
        <v>154</v>
      </c>
      <c r="C26" s="38"/>
      <c r="D26" s="41"/>
      <c r="E26" s="41"/>
      <c r="F26" s="41"/>
    </row>
    <row r="27" spans="1:7" ht="9.75" customHeight="1" x14ac:dyDescent="0.25">
      <c r="A27" s="39"/>
      <c r="B27" s="11" t="s">
        <v>153</v>
      </c>
      <c r="C27" s="29" t="s">
        <v>152</v>
      </c>
      <c r="D27" s="40">
        <v>2350000</v>
      </c>
      <c r="E27" s="46">
        <v>0.25</v>
      </c>
      <c r="F27" s="44">
        <f>D27*0.75</f>
        <v>1762500</v>
      </c>
      <c r="G27" s="42"/>
    </row>
  </sheetData>
  <mergeCells count="6">
    <mergeCell ref="E1:E2"/>
    <mergeCell ref="F1:F2"/>
    <mergeCell ref="A1:A2"/>
    <mergeCell ref="B1:B2"/>
    <mergeCell ref="D1:D2"/>
    <mergeCell ref="C1:C2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showGridLines="0" zoomScale="90" zoomScaleNormal="90" workbookViewId="0">
      <pane ySplit="6" topLeftCell="A7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36328125" style="13" customWidth="1"/>
    <col min="2" max="2" width="35.90625" style="13" customWidth="1"/>
    <col min="3" max="3" width="61.81640625" style="13" hidden="1" customWidth="1" outlineLevel="1"/>
    <col min="4" max="4" width="10.6328125" style="14" customWidth="1" collapsed="1"/>
    <col min="5" max="19" width="8.81640625" style="13" customWidth="1"/>
    <col min="20" max="16384" width="8.81640625" style="13"/>
  </cols>
  <sheetData>
    <row r="1" spans="1:4" s="12" customFormat="1" ht="9.75" customHeight="1" x14ac:dyDescent="0.25">
      <c r="A1" s="55" t="s">
        <v>102</v>
      </c>
      <c r="B1" s="56"/>
      <c r="C1" s="56"/>
      <c r="D1" s="56"/>
    </row>
    <row r="2" spans="1:4" s="12" customFormat="1" ht="9.75" customHeight="1" x14ac:dyDescent="0.25">
      <c r="A2" s="57"/>
      <c r="B2" s="58"/>
      <c r="C2" s="58"/>
      <c r="D2" s="58"/>
    </row>
    <row r="3" spans="1:4" s="12" customFormat="1" ht="9.75" customHeight="1" x14ac:dyDescent="0.25">
      <c r="A3" s="57"/>
      <c r="B3" s="58"/>
      <c r="C3" s="58"/>
      <c r="D3" s="58"/>
    </row>
    <row r="4" spans="1:4" ht="9.75" customHeight="1" x14ac:dyDescent="0.25">
      <c r="A4" s="59"/>
      <c r="B4" s="60"/>
      <c r="C4" s="60"/>
      <c r="D4" s="60"/>
    </row>
    <row r="5" spans="1:4" s="12" customFormat="1" ht="10.199999999999999" x14ac:dyDescent="0.25">
      <c r="A5" s="49"/>
      <c r="B5" s="50" t="s">
        <v>101</v>
      </c>
      <c r="C5" s="52" t="s">
        <v>122</v>
      </c>
      <c r="D5" s="54" t="s">
        <v>144</v>
      </c>
    </row>
    <row r="6" spans="1:4" s="12" customFormat="1" ht="12" customHeight="1" x14ac:dyDescent="0.25">
      <c r="A6" s="49"/>
      <c r="B6" s="50"/>
      <c r="C6" s="53"/>
      <c r="D6" s="54"/>
    </row>
    <row r="7" spans="1:4" ht="9.75" customHeight="1" x14ac:dyDescent="0.25">
      <c r="A7" s="33"/>
      <c r="B7" s="24" t="s">
        <v>117</v>
      </c>
      <c r="C7" s="28" t="s">
        <v>117</v>
      </c>
      <c r="D7" s="24"/>
    </row>
    <row r="8" spans="1:4" ht="9.75" customHeight="1" x14ac:dyDescent="0.25">
      <c r="A8" s="11"/>
      <c r="B8" s="11" t="s">
        <v>116</v>
      </c>
      <c r="C8" s="11" t="s">
        <v>142</v>
      </c>
      <c r="D8" s="31">
        <v>217500000</v>
      </c>
    </row>
    <row r="9" spans="1:4" ht="9.75" customHeight="1" x14ac:dyDescent="0.25">
      <c r="A9" s="11"/>
      <c r="B9" s="11" t="s">
        <v>151</v>
      </c>
      <c r="C9" s="11" t="s">
        <v>143</v>
      </c>
      <c r="D9" s="31">
        <f>D8*0.25</f>
        <v>54375000</v>
      </c>
    </row>
  </sheetData>
  <mergeCells count="5">
    <mergeCell ref="A5:A6"/>
    <mergeCell ref="B5:B6"/>
    <mergeCell ref="D5:D6"/>
    <mergeCell ref="C5:C6"/>
    <mergeCell ref="A1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61" t="s">
        <v>84</v>
      </c>
      <c r="B1" s="61"/>
      <c r="C1" s="61"/>
    </row>
    <row r="2" spans="1:3" s="2" customFormat="1" x14ac:dyDescent="0.2">
      <c r="A2" s="62" t="s">
        <v>26</v>
      </c>
      <c r="B2" s="62" t="s">
        <v>28</v>
      </c>
      <c r="C2" s="16" t="s">
        <v>27</v>
      </c>
    </row>
    <row r="3" spans="1:3" s="2" customFormat="1" x14ac:dyDescent="0.2">
      <c r="A3" s="62"/>
      <c r="B3" s="62"/>
      <c r="C3" s="16" t="s">
        <v>31</v>
      </c>
    </row>
    <row r="4" spans="1:3" ht="30.6" x14ac:dyDescent="0.2">
      <c r="A4" s="17" t="s">
        <v>0</v>
      </c>
      <c r="B4" s="17" t="s">
        <v>13</v>
      </c>
      <c r="C4" s="22" t="s">
        <v>33</v>
      </c>
    </row>
    <row r="5" spans="1:3" x14ac:dyDescent="0.2">
      <c r="A5" s="17" t="s">
        <v>1</v>
      </c>
      <c r="B5" s="17" t="s">
        <v>14</v>
      </c>
      <c r="C5" s="23">
        <v>0.15</v>
      </c>
    </row>
    <row r="6" spans="1:3" ht="40.799999999999997" x14ac:dyDescent="0.2">
      <c r="A6" s="17" t="s">
        <v>2</v>
      </c>
      <c r="B6" s="17" t="s">
        <v>15</v>
      </c>
      <c r="C6" s="22" t="s">
        <v>34</v>
      </c>
    </row>
    <row r="7" spans="1:3" ht="51" x14ac:dyDescent="0.2">
      <c r="A7" s="17" t="s">
        <v>3</v>
      </c>
      <c r="B7" s="17" t="s">
        <v>16</v>
      </c>
      <c r="C7" s="22" t="s">
        <v>35</v>
      </c>
    </row>
    <row r="8" spans="1:3" x14ac:dyDescent="0.2">
      <c r="A8" s="17" t="s">
        <v>4</v>
      </c>
      <c r="B8" s="17" t="s">
        <v>17</v>
      </c>
      <c r="C8" s="23">
        <v>0.4</v>
      </c>
    </row>
    <row r="9" spans="1:3" x14ac:dyDescent="0.2">
      <c r="A9" s="17" t="s">
        <v>5</v>
      </c>
      <c r="B9" s="17" t="s">
        <v>18</v>
      </c>
      <c r="C9" s="23">
        <v>0.45</v>
      </c>
    </row>
    <row r="10" spans="1:3" x14ac:dyDescent="0.2">
      <c r="A10" s="17" t="s">
        <v>6</v>
      </c>
      <c r="B10" s="17" t="s">
        <v>19</v>
      </c>
      <c r="C10" s="23">
        <v>0.5</v>
      </c>
    </row>
    <row r="11" spans="1:3" x14ac:dyDescent="0.2">
      <c r="A11" s="17" t="s">
        <v>7</v>
      </c>
      <c r="B11" s="17" t="s">
        <v>20</v>
      </c>
      <c r="C11" s="23">
        <v>0.4</v>
      </c>
    </row>
    <row r="12" spans="1:3" x14ac:dyDescent="0.2">
      <c r="A12" s="17" t="s">
        <v>8</v>
      </c>
      <c r="B12" s="17" t="s">
        <v>21</v>
      </c>
      <c r="C12" s="23">
        <v>0.45</v>
      </c>
    </row>
    <row r="13" spans="1:3" x14ac:dyDescent="0.2">
      <c r="A13" s="17" t="s">
        <v>9</v>
      </c>
      <c r="B13" s="17" t="s">
        <v>22</v>
      </c>
      <c r="C13" s="23">
        <v>0.5</v>
      </c>
    </row>
    <row r="14" spans="1:3" x14ac:dyDescent="0.2">
      <c r="A14" s="17" t="s">
        <v>10</v>
      </c>
      <c r="B14" s="17" t="s">
        <v>23</v>
      </c>
      <c r="C14" s="23">
        <v>0.5</v>
      </c>
    </row>
    <row r="15" spans="1:3" x14ac:dyDescent="0.2">
      <c r="A15" s="17" t="s">
        <v>11</v>
      </c>
      <c r="B15" s="17" t="s">
        <v>24</v>
      </c>
      <c r="C15" s="23">
        <v>0.5</v>
      </c>
    </row>
    <row r="16" spans="1:3" x14ac:dyDescent="0.2">
      <c r="A16" s="17" t="s">
        <v>12</v>
      </c>
      <c r="B16" s="17" t="s">
        <v>25</v>
      </c>
      <c r="C16" s="23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64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">
      <c r="A2" s="65" t="s">
        <v>37</v>
      </c>
      <c r="B2" s="65" t="s">
        <v>38</v>
      </c>
      <c r="C2" s="62" t="s">
        <v>39</v>
      </c>
      <c r="D2" s="62"/>
      <c r="E2" s="62"/>
      <c r="F2" s="62"/>
      <c r="G2" s="62"/>
      <c r="H2" s="62"/>
      <c r="I2" s="62"/>
      <c r="J2" s="62"/>
      <c r="K2" s="62"/>
      <c r="L2" s="62"/>
    </row>
    <row r="3" spans="1:12" ht="22.8" x14ac:dyDescent="0.2">
      <c r="A3" s="65"/>
      <c r="B3" s="65"/>
      <c r="C3" s="18" t="s">
        <v>40</v>
      </c>
      <c r="D3" s="18" t="s">
        <v>41</v>
      </c>
      <c r="E3" s="18" t="s">
        <v>42</v>
      </c>
      <c r="F3" s="18" t="s">
        <v>43</v>
      </c>
      <c r="G3" s="18" t="s">
        <v>44</v>
      </c>
      <c r="H3" s="18" t="s">
        <v>45</v>
      </c>
      <c r="I3" s="18" t="s">
        <v>46</v>
      </c>
      <c r="J3" s="18" t="s">
        <v>47</v>
      </c>
      <c r="K3" s="18" t="s">
        <v>48</v>
      </c>
      <c r="L3" s="18" t="s">
        <v>49</v>
      </c>
    </row>
    <row r="4" spans="1:12" ht="45.6" x14ac:dyDescent="0.2">
      <c r="A4" s="63" t="s">
        <v>50</v>
      </c>
      <c r="B4" s="18" t="s">
        <v>51</v>
      </c>
      <c r="C4" s="19" t="s">
        <v>33</v>
      </c>
      <c r="D4" s="19">
        <v>0.15</v>
      </c>
      <c r="E4" s="20">
        <v>0</v>
      </c>
      <c r="F4" s="20">
        <v>0</v>
      </c>
      <c r="G4" s="19">
        <v>0.4</v>
      </c>
      <c r="H4" s="19">
        <v>0.45</v>
      </c>
      <c r="I4" s="19">
        <v>0.5</v>
      </c>
      <c r="J4" s="21">
        <v>0</v>
      </c>
      <c r="K4" s="21">
        <v>0</v>
      </c>
      <c r="L4" s="21">
        <v>0</v>
      </c>
    </row>
    <row r="5" spans="1:12" ht="45.6" x14ac:dyDescent="0.2">
      <c r="A5" s="63"/>
      <c r="B5" s="18" t="s">
        <v>52</v>
      </c>
      <c r="C5" s="19" t="s">
        <v>33</v>
      </c>
      <c r="D5" s="19">
        <v>0.15</v>
      </c>
      <c r="E5" s="20">
        <v>0</v>
      </c>
      <c r="F5" s="20">
        <v>0</v>
      </c>
      <c r="G5" s="19">
        <v>0.4</v>
      </c>
      <c r="H5" s="19">
        <v>0.45</v>
      </c>
      <c r="I5" s="19">
        <v>0.5</v>
      </c>
      <c r="J5" s="21">
        <v>0</v>
      </c>
      <c r="K5" s="21">
        <v>0</v>
      </c>
      <c r="L5" s="21">
        <v>0</v>
      </c>
    </row>
    <row r="6" spans="1:12" ht="45.6" x14ac:dyDescent="0.2">
      <c r="A6" s="63"/>
      <c r="B6" s="18" t="s">
        <v>53</v>
      </c>
      <c r="C6" s="19" t="s">
        <v>33</v>
      </c>
      <c r="D6" s="19">
        <v>0.15</v>
      </c>
      <c r="E6" s="20">
        <v>0</v>
      </c>
      <c r="F6" s="20">
        <v>0</v>
      </c>
      <c r="G6" s="19">
        <v>0.4</v>
      </c>
      <c r="H6" s="19">
        <v>0.45</v>
      </c>
      <c r="I6" s="19">
        <v>0.5</v>
      </c>
      <c r="J6" s="21">
        <v>0</v>
      </c>
      <c r="K6" s="21">
        <v>0</v>
      </c>
      <c r="L6" s="21">
        <v>0</v>
      </c>
    </row>
    <row r="7" spans="1:12" ht="45.6" x14ac:dyDescent="0.2">
      <c r="A7" s="63"/>
      <c r="B7" s="18" t="s">
        <v>54</v>
      </c>
      <c r="C7" s="19" t="s">
        <v>33</v>
      </c>
      <c r="D7" s="19">
        <v>0.15</v>
      </c>
      <c r="E7" s="20">
        <v>0</v>
      </c>
      <c r="F7" s="20">
        <v>0</v>
      </c>
      <c r="G7" s="19">
        <v>0.4</v>
      </c>
      <c r="H7" s="19">
        <v>0.45</v>
      </c>
      <c r="I7" s="19">
        <v>0.5</v>
      </c>
      <c r="J7" s="21">
        <v>0</v>
      </c>
      <c r="K7" s="21">
        <v>0</v>
      </c>
      <c r="L7" s="21">
        <v>0</v>
      </c>
    </row>
    <row r="8" spans="1:12" x14ac:dyDescent="0.2">
      <c r="A8" s="18"/>
      <c r="B8" s="18" t="s">
        <v>55</v>
      </c>
      <c r="C8" s="21">
        <v>0</v>
      </c>
      <c r="D8" s="19">
        <v>0.15</v>
      </c>
      <c r="E8" s="20"/>
      <c r="F8" s="20"/>
      <c r="G8" s="19">
        <v>0.4</v>
      </c>
      <c r="H8" s="19">
        <v>0.45</v>
      </c>
      <c r="I8" s="19">
        <v>0.5</v>
      </c>
      <c r="J8" s="21">
        <v>0</v>
      </c>
      <c r="K8" s="21">
        <v>0</v>
      </c>
      <c r="L8" s="21">
        <v>0</v>
      </c>
    </row>
    <row r="9" spans="1:12" ht="45.6" x14ac:dyDescent="0.2">
      <c r="A9" s="63" t="s">
        <v>56</v>
      </c>
      <c r="B9" s="18" t="s">
        <v>57</v>
      </c>
      <c r="C9" s="19" t="s">
        <v>33</v>
      </c>
      <c r="D9" s="19">
        <v>0.15</v>
      </c>
      <c r="E9" s="20">
        <v>0</v>
      </c>
      <c r="F9" s="20">
        <v>0</v>
      </c>
      <c r="G9" s="21">
        <v>0</v>
      </c>
      <c r="H9" s="21">
        <v>0</v>
      </c>
      <c r="I9" s="21">
        <v>0</v>
      </c>
      <c r="J9" s="19">
        <v>0.4</v>
      </c>
      <c r="K9" s="19">
        <v>0.45</v>
      </c>
      <c r="L9" s="19">
        <v>0.5</v>
      </c>
    </row>
    <row r="10" spans="1:12" ht="45.6" x14ac:dyDescent="0.2">
      <c r="A10" s="63"/>
      <c r="B10" s="18" t="s">
        <v>58</v>
      </c>
      <c r="C10" s="19" t="s">
        <v>33</v>
      </c>
      <c r="D10" s="19">
        <v>0.15</v>
      </c>
      <c r="E10" s="20">
        <v>0</v>
      </c>
      <c r="F10" s="20">
        <v>0</v>
      </c>
      <c r="G10" s="21">
        <v>0</v>
      </c>
      <c r="H10" s="21">
        <v>0</v>
      </c>
      <c r="I10" s="21">
        <v>0</v>
      </c>
      <c r="J10" s="19">
        <v>0.4</v>
      </c>
      <c r="K10" s="19">
        <v>0.45</v>
      </c>
      <c r="L10" s="19">
        <v>0.5</v>
      </c>
    </row>
    <row r="11" spans="1:12" ht="22.8" x14ac:dyDescent="0.2">
      <c r="A11" s="63"/>
      <c r="B11" s="18" t="s">
        <v>59</v>
      </c>
      <c r="C11" s="21">
        <v>0</v>
      </c>
      <c r="D11" s="19">
        <v>0.15</v>
      </c>
      <c r="E11" s="20">
        <v>0</v>
      </c>
      <c r="F11" s="20">
        <v>0</v>
      </c>
      <c r="G11" s="21">
        <v>0</v>
      </c>
      <c r="H11" s="21">
        <v>0</v>
      </c>
      <c r="I11" s="21">
        <v>0</v>
      </c>
      <c r="J11" s="19">
        <v>0.4</v>
      </c>
      <c r="K11" s="19">
        <v>0.45</v>
      </c>
      <c r="L11" s="19">
        <v>0.5</v>
      </c>
    </row>
    <row r="12" spans="1:12" x14ac:dyDescent="0.2">
      <c r="A12" s="63"/>
      <c r="B12" s="18" t="s">
        <v>60</v>
      </c>
      <c r="C12" s="21">
        <v>0</v>
      </c>
      <c r="D12" s="19">
        <v>0.15</v>
      </c>
      <c r="E12" s="20">
        <v>0</v>
      </c>
      <c r="F12" s="20">
        <v>0</v>
      </c>
      <c r="G12" s="21">
        <v>0</v>
      </c>
      <c r="H12" s="21">
        <v>0</v>
      </c>
      <c r="I12" s="21">
        <v>0</v>
      </c>
      <c r="J12" s="19">
        <v>0.4</v>
      </c>
      <c r="K12" s="19">
        <v>0.45</v>
      </c>
      <c r="L12" s="19">
        <v>0.5</v>
      </c>
    </row>
    <row r="13" spans="1:12" ht="45.6" x14ac:dyDescent="0.2">
      <c r="A13" s="63"/>
      <c r="B13" s="18" t="s">
        <v>61</v>
      </c>
      <c r="C13" s="19" t="s">
        <v>33</v>
      </c>
      <c r="D13" s="19">
        <v>0.15</v>
      </c>
      <c r="E13" s="20">
        <v>0</v>
      </c>
      <c r="F13" s="20">
        <v>0</v>
      </c>
      <c r="G13" s="21">
        <v>0</v>
      </c>
      <c r="H13" s="21">
        <v>0</v>
      </c>
      <c r="I13" s="21">
        <v>0</v>
      </c>
      <c r="J13" s="19">
        <v>0.4</v>
      </c>
      <c r="K13" s="19">
        <v>0.45</v>
      </c>
      <c r="L13" s="19">
        <v>0.5</v>
      </c>
    </row>
    <row r="14" spans="1:12" ht="45.6" x14ac:dyDescent="0.2">
      <c r="A14" s="63" t="s">
        <v>62</v>
      </c>
      <c r="B14" s="18" t="s">
        <v>63</v>
      </c>
      <c r="C14" s="19" t="s">
        <v>33</v>
      </c>
      <c r="D14" s="21">
        <v>0</v>
      </c>
      <c r="E14" s="20">
        <v>0</v>
      </c>
      <c r="F14" s="20">
        <v>0</v>
      </c>
      <c r="G14" s="19">
        <v>0.4</v>
      </c>
      <c r="H14" s="19">
        <v>0.45</v>
      </c>
      <c r="I14" s="19">
        <v>0.5</v>
      </c>
      <c r="J14" s="21">
        <v>0</v>
      </c>
      <c r="K14" s="21">
        <v>0</v>
      </c>
      <c r="L14" s="21">
        <v>0</v>
      </c>
    </row>
    <row r="15" spans="1:12" ht="45.6" x14ac:dyDescent="0.2">
      <c r="A15" s="63"/>
      <c r="B15" s="18" t="s">
        <v>64</v>
      </c>
      <c r="C15" s="19" t="s">
        <v>33</v>
      </c>
      <c r="D15" s="21">
        <v>0</v>
      </c>
      <c r="E15" s="20">
        <v>0</v>
      </c>
      <c r="F15" s="20">
        <v>0</v>
      </c>
      <c r="G15" s="19">
        <v>0.4</v>
      </c>
      <c r="H15" s="19">
        <v>0.45</v>
      </c>
      <c r="I15" s="19">
        <v>0.5</v>
      </c>
      <c r="J15" s="21">
        <v>0</v>
      </c>
      <c r="K15" s="21">
        <v>0</v>
      </c>
      <c r="L15" s="21">
        <v>0</v>
      </c>
    </row>
    <row r="16" spans="1:12" ht="45.6" x14ac:dyDescent="0.2">
      <c r="A16" s="63" t="s">
        <v>65</v>
      </c>
      <c r="B16" s="18" t="s">
        <v>66</v>
      </c>
      <c r="C16" s="19" t="s">
        <v>33</v>
      </c>
      <c r="D16" s="21">
        <v>0</v>
      </c>
      <c r="E16" s="20">
        <v>0</v>
      </c>
      <c r="F16" s="20">
        <v>0</v>
      </c>
      <c r="G16" s="21">
        <v>0</v>
      </c>
      <c r="H16" s="21">
        <v>0</v>
      </c>
      <c r="I16" s="21">
        <v>0</v>
      </c>
      <c r="J16" s="19">
        <v>0.4</v>
      </c>
      <c r="K16" s="19">
        <v>0.45</v>
      </c>
      <c r="L16" s="19">
        <v>0.5</v>
      </c>
    </row>
    <row r="17" spans="1:12" ht="45.6" x14ac:dyDescent="0.2">
      <c r="A17" s="63"/>
      <c r="B17" s="18" t="s">
        <v>67</v>
      </c>
      <c r="C17" s="19" t="s">
        <v>33</v>
      </c>
      <c r="D17" s="21">
        <v>0</v>
      </c>
      <c r="E17" s="20">
        <v>0</v>
      </c>
      <c r="F17" s="20">
        <v>0</v>
      </c>
      <c r="G17" s="21">
        <v>0</v>
      </c>
      <c r="H17" s="21">
        <v>0</v>
      </c>
      <c r="I17" s="21">
        <v>0</v>
      </c>
      <c r="J17" s="19">
        <v>0.4</v>
      </c>
      <c r="K17" s="19">
        <v>0.45</v>
      </c>
      <c r="L17" s="19">
        <v>0.5</v>
      </c>
    </row>
    <row r="18" spans="1:12" ht="22.8" x14ac:dyDescent="0.2">
      <c r="A18" s="63"/>
      <c r="B18" s="18" t="s">
        <v>68</v>
      </c>
      <c r="C18" s="21">
        <v>0</v>
      </c>
      <c r="D18" s="21">
        <v>0</v>
      </c>
      <c r="E18" s="20">
        <v>0</v>
      </c>
      <c r="F18" s="20">
        <v>0</v>
      </c>
      <c r="G18" s="21">
        <v>0</v>
      </c>
      <c r="H18" s="21">
        <v>0</v>
      </c>
      <c r="I18" s="21">
        <v>0</v>
      </c>
      <c r="J18" s="19">
        <v>0.4</v>
      </c>
      <c r="K18" s="19">
        <v>0.45</v>
      </c>
      <c r="L18" s="19">
        <v>0.5</v>
      </c>
    </row>
    <row r="19" spans="1:12" x14ac:dyDescent="0.2">
      <c r="A19" s="63"/>
      <c r="B19" s="18" t="s">
        <v>69</v>
      </c>
      <c r="C19" s="21">
        <v>0</v>
      </c>
      <c r="D19" s="21">
        <v>0</v>
      </c>
      <c r="E19" s="20">
        <v>0</v>
      </c>
      <c r="F19" s="20">
        <v>0</v>
      </c>
      <c r="G19" s="21">
        <v>0</v>
      </c>
      <c r="H19" s="21">
        <v>0</v>
      </c>
      <c r="I19" s="21">
        <v>0</v>
      </c>
      <c r="J19" s="19">
        <v>0.4</v>
      </c>
      <c r="K19" s="19">
        <v>0.45</v>
      </c>
      <c r="L19" s="19">
        <v>0.5</v>
      </c>
    </row>
    <row r="20" spans="1:12" ht="57" x14ac:dyDescent="0.2">
      <c r="A20" s="18" t="s">
        <v>70</v>
      </c>
      <c r="B20" s="18" t="s">
        <v>71</v>
      </c>
      <c r="C20" s="21">
        <v>0</v>
      </c>
      <c r="D20" s="21">
        <v>0</v>
      </c>
      <c r="E20" s="19" t="s">
        <v>34</v>
      </c>
      <c r="F20" s="19" t="s">
        <v>35</v>
      </c>
      <c r="G20" s="21">
        <v>0</v>
      </c>
      <c r="H20" s="21">
        <v>0</v>
      </c>
      <c r="I20" s="21">
        <v>0</v>
      </c>
      <c r="J20" s="19">
        <v>0.5</v>
      </c>
      <c r="K20" s="19">
        <v>0.5</v>
      </c>
      <c r="L20" s="19">
        <v>0.5</v>
      </c>
    </row>
    <row r="21" spans="1:12" ht="45.6" x14ac:dyDescent="0.2">
      <c r="A21" s="63" t="s">
        <v>72</v>
      </c>
      <c r="B21" s="18" t="s">
        <v>73</v>
      </c>
      <c r="C21" s="19" t="s">
        <v>33</v>
      </c>
      <c r="D21" s="19">
        <v>0.15</v>
      </c>
      <c r="E21" s="20">
        <v>0</v>
      </c>
      <c r="F21" s="20">
        <v>0</v>
      </c>
      <c r="G21" s="19">
        <v>0.4</v>
      </c>
      <c r="H21" s="19">
        <v>0.45</v>
      </c>
      <c r="I21" s="19">
        <v>0.5</v>
      </c>
      <c r="J21" s="21">
        <v>0</v>
      </c>
      <c r="K21" s="21">
        <v>0</v>
      </c>
      <c r="L21" s="21">
        <v>0</v>
      </c>
    </row>
    <row r="22" spans="1:12" ht="45.6" x14ac:dyDescent="0.2">
      <c r="A22" s="63"/>
      <c r="B22" s="18" t="s">
        <v>74</v>
      </c>
      <c r="C22" s="19" t="s">
        <v>33</v>
      </c>
      <c r="D22" s="19">
        <v>0.15</v>
      </c>
      <c r="E22" s="20">
        <v>0</v>
      </c>
      <c r="F22" s="20">
        <v>0</v>
      </c>
      <c r="G22" s="19">
        <v>0.4</v>
      </c>
      <c r="H22" s="19">
        <v>0.45</v>
      </c>
      <c r="I22" s="19">
        <v>0.5</v>
      </c>
      <c r="J22" s="21">
        <v>0</v>
      </c>
      <c r="K22" s="21">
        <v>0</v>
      </c>
      <c r="L22" s="21">
        <v>0</v>
      </c>
    </row>
    <row r="23" spans="1:12" ht="45.6" x14ac:dyDescent="0.2">
      <c r="A23" s="63" t="s">
        <v>75</v>
      </c>
      <c r="B23" s="18" t="s">
        <v>76</v>
      </c>
      <c r="C23" s="19" t="s">
        <v>33</v>
      </c>
      <c r="D23" s="19">
        <v>0.15</v>
      </c>
      <c r="E23" s="20">
        <v>0</v>
      </c>
      <c r="F23" s="20">
        <v>0</v>
      </c>
      <c r="G23" s="19">
        <v>0.4</v>
      </c>
      <c r="H23" s="19">
        <v>0.45</v>
      </c>
      <c r="I23" s="19">
        <v>0.5</v>
      </c>
      <c r="J23" s="21">
        <v>0</v>
      </c>
      <c r="K23" s="21">
        <v>0</v>
      </c>
      <c r="L23" s="21">
        <v>0</v>
      </c>
    </row>
    <row r="24" spans="1:12" ht="45.6" x14ac:dyDescent="0.2">
      <c r="A24" s="63"/>
      <c r="B24" s="18" t="s">
        <v>77</v>
      </c>
      <c r="C24" s="19" t="s">
        <v>33</v>
      </c>
      <c r="D24" s="19">
        <v>0.15</v>
      </c>
      <c r="E24" s="20">
        <v>0</v>
      </c>
      <c r="F24" s="20">
        <v>0</v>
      </c>
      <c r="G24" s="19">
        <v>0.4</v>
      </c>
      <c r="H24" s="19">
        <v>0.45</v>
      </c>
      <c r="I24" s="19">
        <v>0.5</v>
      </c>
      <c r="J24" s="21">
        <v>0</v>
      </c>
      <c r="K24" s="21">
        <v>0</v>
      </c>
      <c r="L24" s="21">
        <v>0</v>
      </c>
    </row>
    <row r="25" spans="1:12" ht="45.6" x14ac:dyDescent="0.2">
      <c r="A25" s="63"/>
      <c r="B25" s="18" t="s">
        <v>78</v>
      </c>
      <c r="C25" s="19" t="s">
        <v>33</v>
      </c>
      <c r="D25" s="19">
        <v>0.15</v>
      </c>
      <c r="E25" s="20">
        <v>0</v>
      </c>
      <c r="F25" s="20">
        <v>0</v>
      </c>
      <c r="G25" s="19">
        <v>0.4</v>
      </c>
      <c r="H25" s="19">
        <v>0.45</v>
      </c>
      <c r="I25" s="19">
        <v>0.5</v>
      </c>
      <c r="J25" s="21">
        <v>0</v>
      </c>
      <c r="K25" s="21">
        <v>0</v>
      </c>
      <c r="L25" s="21">
        <v>0</v>
      </c>
    </row>
    <row r="26" spans="1:12" ht="45.6" x14ac:dyDescent="0.2">
      <c r="A26" s="63" t="s">
        <v>79</v>
      </c>
      <c r="B26" s="18" t="s">
        <v>80</v>
      </c>
      <c r="C26" s="19" t="s">
        <v>33</v>
      </c>
      <c r="D26" s="19">
        <v>0.15</v>
      </c>
      <c r="E26" s="20">
        <v>0</v>
      </c>
      <c r="F26" s="20">
        <v>0</v>
      </c>
      <c r="G26" s="19">
        <v>0.4</v>
      </c>
      <c r="H26" s="19">
        <v>0.45</v>
      </c>
      <c r="I26" s="19">
        <v>0.5</v>
      </c>
      <c r="J26" s="21">
        <v>0</v>
      </c>
      <c r="K26" s="21">
        <v>0</v>
      </c>
      <c r="L26" s="21">
        <v>0</v>
      </c>
    </row>
    <row r="27" spans="1:12" ht="45.6" x14ac:dyDescent="0.2">
      <c r="A27" s="63"/>
      <c r="B27" s="18" t="s">
        <v>81</v>
      </c>
      <c r="C27" s="19" t="s">
        <v>33</v>
      </c>
      <c r="D27" s="19">
        <v>0.15</v>
      </c>
      <c r="E27" s="20">
        <v>0</v>
      </c>
      <c r="F27" s="20">
        <v>0</v>
      </c>
      <c r="G27" s="19">
        <v>0.4</v>
      </c>
      <c r="H27" s="19">
        <v>0.45</v>
      </c>
      <c r="I27" s="19">
        <v>0.5</v>
      </c>
      <c r="J27" s="21">
        <v>0</v>
      </c>
      <c r="K27" s="21">
        <v>0</v>
      </c>
      <c r="L27" s="21">
        <v>0</v>
      </c>
    </row>
    <row r="28" spans="1:12" ht="45.6" x14ac:dyDescent="0.2">
      <c r="A28" s="63"/>
      <c r="B28" s="18" t="s">
        <v>82</v>
      </c>
      <c r="C28" s="19" t="s">
        <v>33</v>
      </c>
      <c r="D28" s="19">
        <v>0.15</v>
      </c>
      <c r="E28" s="20">
        <v>0</v>
      </c>
      <c r="F28" s="20">
        <v>0</v>
      </c>
      <c r="G28" s="19">
        <v>0.4</v>
      </c>
      <c r="H28" s="19">
        <v>0.45</v>
      </c>
      <c r="I28" s="19">
        <v>0.5</v>
      </c>
      <c r="J28" s="21">
        <v>0</v>
      </c>
      <c r="K28" s="21">
        <v>0</v>
      </c>
      <c r="L28" s="21">
        <v>0</v>
      </c>
    </row>
    <row r="29" spans="1:12" ht="45.6" x14ac:dyDescent="0.2">
      <c r="A29" s="63"/>
      <c r="B29" s="18" t="s">
        <v>83</v>
      </c>
      <c r="C29" s="19" t="s">
        <v>33</v>
      </c>
      <c r="D29" s="19">
        <v>0.15</v>
      </c>
      <c r="E29" s="20">
        <v>0</v>
      </c>
      <c r="F29" s="20">
        <v>0</v>
      </c>
      <c r="G29" s="19">
        <v>0.4</v>
      </c>
      <c r="H29" s="19">
        <v>0.45</v>
      </c>
      <c r="I29" s="19">
        <v>0.5</v>
      </c>
      <c r="J29" s="21">
        <v>0</v>
      </c>
      <c r="K29" s="21">
        <v>0</v>
      </c>
      <c r="L29" s="21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66" t="s">
        <v>85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4.25" customHeight="1" x14ac:dyDescent="0.25">
      <c r="A2" s="67" t="s">
        <v>38</v>
      </c>
      <c r="B2" s="68" t="s">
        <v>39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P2" s="69" t="s">
        <v>32</v>
      </c>
    </row>
    <row r="3" spans="1:16" ht="65.25" customHeight="1" x14ac:dyDescent="0.25">
      <c r="A3" s="67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69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БУС</vt:lpstr>
      <vt:lpstr>БУС 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2024-12-19T11:37:32Z</dcterms:modified>
</cp:coreProperties>
</file>